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13"/>
  <workbookPr defaultThemeVersion="166925"/>
  <xr:revisionPtr revIDLastSave="469" documentId="11_24AB4762840BB25564FC1F0483B3A08A2D73FED8" xr6:coauthVersionLast="47" xr6:coauthVersionMax="47" xr10:uidLastSave="{B924DE54-D67B-4DB5-853C-84EEDB05B9C9}"/>
  <bookViews>
    <workbookView xWindow="240" yWindow="105" windowWidth="14805" windowHeight="8010" firstSheet="4" activeTab="3" xr2:uid="{00000000-000D-0000-FFFF-FFFF00000000}"/>
  </bookViews>
  <sheets>
    <sheet name="Humane Endpoints" sheetId="2" r:id="rId1"/>
    <sheet name="BW (horiz)" sheetId="1" r:id="rId2"/>
    <sheet name="BW (vert)" sheetId="5" r:id="rId3"/>
    <sheet name="Tumor (horiz)" sheetId="4" r:id="rId4"/>
    <sheet name="Tumor (vert)" sheetId="6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6" l="1"/>
  <c r="D10" i="6"/>
  <c r="D9" i="6"/>
  <c r="J9" i="4"/>
  <c r="G9" i="4"/>
  <c r="D9" i="4"/>
  <c r="H15" i="5"/>
  <c r="H14" i="5"/>
  <c r="C13" i="5"/>
  <c r="H13" i="5"/>
  <c r="C15" i="5"/>
  <c r="C14" i="5"/>
  <c r="I10" i="5"/>
  <c r="H10" i="5"/>
  <c r="D10" i="5"/>
  <c r="C10" i="5"/>
  <c r="M10" i="1"/>
  <c r="J10" i="1"/>
  <c r="G10" i="1"/>
  <c r="D10" i="1"/>
  <c r="C10" i="1"/>
</calcChain>
</file>

<file path=xl/sharedStrings.xml><?xml version="1.0" encoding="utf-8"?>
<sst xmlns="http://schemas.openxmlformats.org/spreadsheetml/2006/main" count="92" uniqueCount="35">
  <si>
    <t>Parameter</t>
  </si>
  <si>
    <t>Has reached humane endpoint (requiring euthanasia) when:</t>
  </si>
  <si>
    <t>Body Condition Score (BCS)</t>
  </si>
  <si>
    <t>Equal to 2.0</t>
  </si>
  <si>
    <t>Maximum Body Weight Loss</t>
  </si>
  <si>
    <t>Equal to 20% of original weight</t>
  </si>
  <si>
    <t>Tumor Size
(single tumor)</t>
  </si>
  <si>
    <t>Mice: Equal to 2.0 cm
Rats: Equal to 4.0 cm</t>
  </si>
  <si>
    <t>Tumor Size
(multiple tumors)</t>
  </si>
  <si>
    <t>Mice: Each equal to 1.5 cm
Rats: Each equal to 3.0 cm</t>
  </si>
  <si>
    <t>Tumor Volume</t>
  </si>
  <si>
    <r>
      <t>Mice: Equal to 2000 mm</t>
    </r>
    <r>
      <rPr>
        <sz val="8"/>
        <color rgb="FF2B2B2B"/>
        <rFont val="Helvetica Neue"/>
        <charset val="1"/>
      </rPr>
      <t>3</t>
    </r>
    <r>
      <rPr>
        <sz val="11"/>
        <color rgb="FF2B2B2B"/>
        <rFont val="Helvetica Neue"/>
        <charset val="1"/>
      </rPr>
      <t xml:space="preserve">
Rats: Equal to 5000 mm</t>
    </r>
    <r>
      <rPr>
        <sz val="8"/>
        <color rgb="FF2B2B2B"/>
        <rFont val="Helvetica Neue"/>
        <charset val="1"/>
      </rPr>
      <t>3</t>
    </r>
  </si>
  <si>
    <t>Protocol #</t>
  </si>
  <si>
    <t>**add formulas and auto-color coded cells</t>
  </si>
  <si>
    <t>Endpoint (% loss)</t>
  </si>
  <si>
    <t>labs enter BW, BCS</t>
  </si>
  <si>
    <t>Endpoint (BCS)</t>
  </si>
  <si>
    <t>Frequency</t>
  </si>
  <si>
    <t>Date/initials</t>
  </si>
  <si>
    <t>Animal #</t>
  </si>
  <si>
    <t>baseline BW</t>
  </si>
  <si>
    <t>endpt BW</t>
  </si>
  <si>
    <t>1/2 endpt BW</t>
  </si>
  <si>
    <t>BW</t>
  </si>
  <si>
    <t>% change</t>
  </si>
  <si>
    <t>BCS</t>
  </si>
  <si>
    <t>sample 1</t>
  </si>
  <si>
    <t>sample 2</t>
  </si>
  <si>
    <t>vol=d^2 x D/2  [endpoint = 2000]</t>
  </si>
  <si>
    <t>Endpoint (tumor size mm)</t>
  </si>
  <si>
    <t>**labs enter D (longest length), d(shortest length)</t>
  </si>
  <si>
    <t>D (mm)</t>
  </si>
  <si>
    <t>d (mm)</t>
  </si>
  <si>
    <t>volume</t>
  </si>
  <si>
    <t>**labs enter D,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</si>
</sst>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B2B2B"/>
      <name val="Helvetica Neue"/>
      <charset val="1"/>
    </font>
    <font>
      <sz val="11"/>
      <color rgb="FF2B2B2B"/>
      <name val="Helvetica Neue"/>
      <charset val="1"/>
    </font>
    <font>
      <sz val="8"/>
      <color rgb="FF2B2B2B"/>
      <name val="Helvetica Neue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AA5A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DDDDDD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16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16" fontId="0" fillId="0" borderId="0" xfId="0" applyNumberFormat="1"/>
    <xf numFmtId="0" fontId="3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6" xfId="0" applyNumberForma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4" fontId="0" fillId="0" borderId="1" xfId="0" applyNumberFormat="1" applyBorder="1"/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93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FA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7FF6C-0FE7-463C-99BD-854868CC80BD}">
  <dimension ref="B6:C11"/>
  <sheetViews>
    <sheetView workbookViewId="0">
      <selection activeCell="B8" sqref="B8"/>
    </sheetView>
  </sheetViews>
  <sheetFormatPr defaultRowHeight="15"/>
  <cols>
    <col min="2" max="2" width="31.7109375" customWidth="1"/>
    <col min="3" max="3" width="32.7109375" customWidth="1"/>
  </cols>
  <sheetData>
    <row r="6" spans="2:3" ht="30">
      <c r="B6" s="7" t="s">
        <v>0</v>
      </c>
      <c r="C6" s="7" t="s">
        <v>1</v>
      </c>
    </row>
    <row r="7" spans="2:3">
      <c r="B7" s="6" t="s">
        <v>2</v>
      </c>
      <c r="C7" s="6" t="s">
        <v>3</v>
      </c>
    </row>
    <row r="8" spans="2:3">
      <c r="B8" s="6" t="s">
        <v>4</v>
      </c>
      <c r="C8" s="6" t="s">
        <v>5</v>
      </c>
    </row>
    <row r="9" spans="2:3" ht="28.5">
      <c r="B9" s="6" t="s">
        <v>6</v>
      </c>
      <c r="C9" s="6" t="s">
        <v>7</v>
      </c>
    </row>
    <row r="10" spans="2:3" ht="28.5">
      <c r="B10" s="6" t="s">
        <v>8</v>
      </c>
      <c r="C10" s="6" t="s">
        <v>9</v>
      </c>
    </row>
    <row r="11" spans="2:3" ht="28.5">
      <c r="B11" s="6" t="s">
        <v>10</v>
      </c>
      <c r="C11" s="6" t="s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29"/>
  <sheetViews>
    <sheetView workbookViewId="0">
      <selection activeCell="L11" sqref="L11"/>
    </sheetView>
  </sheetViews>
  <sheetFormatPr defaultRowHeight="15"/>
  <cols>
    <col min="1" max="1" width="16.5703125" bestFit="1" customWidth="1"/>
    <col min="2" max="2" width="12" bestFit="1" customWidth="1"/>
    <col min="3" max="3" width="12" customWidth="1"/>
    <col min="4" max="4" width="13.7109375" bestFit="1" customWidth="1"/>
    <col min="5" max="5" width="3" customWidth="1"/>
    <col min="6" max="6" width="9.28515625" bestFit="1" customWidth="1"/>
    <col min="9" max="9" width="9.28515625" bestFit="1" customWidth="1"/>
    <col min="12" max="12" width="9.28515625" bestFit="1" customWidth="1"/>
  </cols>
  <sheetData>
    <row r="3" spans="1:14">
      <c r="A3" s="14" t="s">
        <v>12</v>
      </c>
      <c r="B3" s="12"/>
      <c r="C3" s="10"/>
      <c r="D3" s="10"/>
      <c r="E3" s="10"/>
      <c r="F3" s="11"/>
      <c r="L3" t="s">
        <v>13</v>
      </c>
    </row>
    <row r="4" spans="1:14">
      <c r="A4" s="14" t="s">
        <v>14</v>
      </c>
      <c r="B4" s="17">
        <v>20</v>
      </c>
      <c r="L4" t="s">
        <v>15</v>
      </c>
    </row>
    <row r="5" spans="1:14">
      <c r="A5" s="14" t="s">
        <v>16</v>
      </c>
      <c r="B5" s="19">
        <v>2</v>
      </c>
    </row>
    <row r="6" spans="1:14">
      <c r="A6" s="14" t="s">
        <v>17</v>
      </c>
      <c r="B6" s="9"/>
      <c r="C6" s="10"/>
      <c r="D6" s="10"/>
      <c r="E6" s="10"/>
      <c r="F6" s="11"/>
    </row>
    <row r="8" spans="1:14">
      <c r="A8" s="3" t="s">
        <v>18</v>
      </c>
      <c r="B8" s="2"/>
      <c r="C8" s="5"/>
      <c r="D8" s="5"/>
      <c r="E8" s="5"/>
      <c r="F8" s="23">
        <v>44562</v>
      </c>
      <c r="I8" s="23">
        <v>44564</v>
      </c>
      <c r="L8" s="23">
        <v>44566</v>
      </c>
    </row>
    <row r="9" spans="1:14" s="1" customFormat="1">
      <c r="A9" s="8" t="s">
        <v>19</v>
      </c>
      <c r="B9" s="13" t="s">
        <v>20</v>
      </c>
      <c r="C9" s="13" t="s">
        <v>21</v>
      </c>
      <c r="D9" s="3" t="s">
        <v>22</v>
      </c>
      <c r="F9" s="20" t="s">
        <v>23</v>
      </c>
      <c r="G9" s="21" t="s">
        <v>24</v>
      </c>
      <c r="H9" s="25" t="s">
        <v>25</v>
      </c>
      <c r="I9" s="20" t="s">
        <v>23</v>
      </c>
      <c r="J9" s="24" t="s">
        <v>24</v>
      </c>
      <c r="K9" s="25" t="s">
        <v>25</v>
      </c>
      <c r="L9" s="20" t="s">
        <v>23</v>
      </c>
      <c r="M9" s="24" t="s">
        <v>24</v>
      </c>
      <c r="N9" s="22" t="s">
        <v>25</v>
      </c>
    </row>
    <row r="10" spans="1:14">
      <c r="A10" s="15" t="s">
        <v>26</v>
      </c>
      <c r="B10" s="15">
        <v>34</v>
      </c>
      <c r="C10" s="16">
        <f>B10*(100-B4)/100</f>
        <v>27.2</v>
      </c>
      <c r="D10" s="15">
        <f>B10*(100-(B4/2))/100</f>
        <v>30.6</v>
      </c>
      <c r="F10" s="18">
        <v>32</v>
      </c>
      <c r="G10" s="26">
        <f>($B10-F10)/$B10*100</f>
        <v>5.8823529411764701</v>
      </c>
      <c r="H10" s="18">
        <v>3</v>
      </c>
      <c r="I10" s="18">
        <v>30</v>
      </c>
      <c r="J10" s="26">
        <f>($B10-I10)/$B10*100</f>
        <v>11.76470588235294</v>
      </c>
      <c r="K10" s="18">
        <v>3</v>
      </c>
      <c r="L10" s="18">
        <v>26</v>
      </c>
      <c r="M10" s="26">
        <f>($B10-L10)/$B10*100</f>
        <v>23.52941176470588</v>
      </c>
      <c r="N10" s="18">
        <v>2</v>
      </c>
    </row>
    <row r="11" spans="1:14">
      <c r="A11" s="15" t="s">
        <v>27</v>
      </c>
      <c r="B11" s="15"/>
      <c r="C11" s="16"/>
      <c r="D11" s="18"/>
      <c r="F11" s="15"/>
      <c r="G11" s="15"/>
      <c r="H11" s="15"/>
      <c r="I11" s="15"/>
      <c r="J11" s="15"/>
      <c r="K11" s="15"/>
      <c r="L11" s="15"/>
      <c r="M11" s="15"/>
      <c r="N11" s="15"/>
    </row>
    <row r="12" spans="1:14">
      <c r="A12" s="15"/>
      <c r="B12" s="15"/>
      <c r="C12" s="16"/>
      <c r="D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>
      <c r="A13" s="15"/>
      <c r="B13" s="15"/>
      <c r="C13" s="16"/>
      <c r="D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>
      <c r="A14" s="15"/>
      <c r="B14" s="15"/>
      <c r="C14" s="16"/>
      <c r="D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>
      <c r="A15" s="15"/>
      <c r="B15" s="15"/>
      <c r="C15" s="16"/>
      <c r="D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>
      <c r="A16" s="15"/>
      <c r="B16" s="15"/>
      <c r="C16" s="16"/>
      <c r="D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>
      <c r="A17" s="15"/>
      <c r="B17" s="15"/>
      <c r="C17" s="16"/>
      <c r="D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>
      <c r="A18" s="15"/>
      <c r="B18" s="15"/>
      <c r="C18" s="16"/>
      <c r="D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>
      <c r="A19" s="15"/>
      <c r="B19" s="15"/>
      <c r="C19" s="16"/>
      <c r="D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>
      <c r="A20" s="15"/>
      <c r="B20" s="15"/>
      <c r="C20" s="16"/>
      <c r="D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>
      <c r="A21" s="15"/>
      <c r="B21" s="15"/>
      <c r="C21" s="16"/>
      <c r="D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>
      <c r="A22" s="15"/>
      <c r="B22" s="15"/>
      <c r="C22" s="16"/>
      <c r="D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>
      <c r="A23" s="15"/>
      <c r="B23" s="15"/>
      <c r="C23" s="16"/>
      <c r="D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>
      <c r="A24" s="15"/>
      <c r="B24" s="15"/>
      <c r="C24" s="16"/>
      <c r="D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>
      <c r="A25" s="15"/>
      <c r="B25" s="15"/>
      <c r="C25" s="16"/>
      <c r="D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>
      <c r="A26" s="15"/>
      <c r="B26" s="15"/>
      <c r="C26" s="16"/>
      <c r="D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>
      <c r="A27" s="15"/>
      <c r="B27" s="15"/>
      <c r="C27" s="16"/>
      <c r="D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>
      <c r="A28" s="15"/>
      <c r="B28" s="15"/>
      <c r="C28" s="16"/>
      <c r="D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>
      <c r="A29" s="15"/>
      <c r="B29" s="15"/>
      <c r="C29" s="16"/>
      <c r="D29" s="15"/>
      <c r="F29" s="15"/>
      <c r="G29" s="15"/>
      <c r="H29" s="15"/>
      <c r="I29" s="15"/>
      <c r="J29" s="15"/>
      <c r="K29" s="15"/>
      <c r="L29" s="15"/>
      <c r="M29" s="15"/>
      <c r="N29" s="15"/>
    </row>
  </sheetData>
  <conditionalFormatting sqref="H10">
    <cfRule type="cellIs" dxfId="92" priority="23" operator="greaterThan">
      <formula>2</formula>
    </cfRule>
  </conditionalFormatting>
  <conditionalFormatting sqref="H10">
    <cfRule type="cellIs" dxfId="91" priority="22" operator="lessThanOrEqual">
      <formula>2</formula>
    </cfRule>
  </conditionalFormatting>
  <conditionalFormatting sqref="K10">
    <cfRule type="cellIs" dxfId="90" priority="17" operator="greaterThan">
      <formula>2</formula>
    </cfRule>
  </conditionalFormatting>
  <conditionalFormatting sqref="K10">
    <cfRule type="cellIs" dxfId="89" priority="16" operator="lessThanOrEqual">
      <formula>2</formula>
    </cfRule>
  </conditionalFormatting>
  <conditionalFormatting sqref="N10">
    <cfRule type="cellIs" dxfId="88" priority="15" operator="greaterThan">
      <formula>2</formula>
    </cfRule>
  </conditionalFormatting>
  <conditionalFormatting sqref="N10">
    <cfRule type="cellIs" dxfId="87" priority="14" operator="lessThanOrEqual">
      <formula>2</formula>
    </cfRule>
  </conditionalFormatting>
  <conditionalFormatting sqref="I10">
    <cfRule type="cellIs" dxfId="86" priority="12" operator="greaterThan">
      <formula>$D$10</formula>
    </cfRule>
  </conditionalFormatting>
  <conditionalFormatting sqref="I10">
    <cfRule type="cellIs" dxfId="85" priority="11" operator="lessThanOrEqual">
      <formula>$D$10</formula>
    </cfRule>
  </conditionalFormatting>
  <conditionalFormatting sqref="I10">
    <cfRule type="cellIs" dxfId="84" priority="10" operator="lessThanOrEqual">
      <formula>$C$10</formula>
    </cfRule>
  </conditionalFormatting>
  <conditionalFormatting sqref="F10">
    <cfRule type="cellIs" dxfId="83" priority="6" operator="greaterThan">
      <formula>$D$10</formula>
    </cfRule>
  </conditionalFormatting>
  <conditionalFormatting sqref="F10">
    <cfRule type="cellIs" dxfId="82" priority="5" operator="lessThanOrEqual">
      <formula>$D$10</formula>
    </cfRule>
  </conditionalFormatting>
  <conditionalFormatting sqref="F10">
    <cfRule type="cellIs" dxfId="81" priority="4" operator="lessThanOrEqual">
      <formula>$C$10</formula>
    </cfRule>
  </conditionalFormatting>
  <conditionalFormatting sqref="L10">
    <cfRule type="cellIs" dxfId="80" priority="3" operator="greaterThan">
      <formula>$D$10</formula>
    </cfRule>
  </conditionalFormatting>
  <conditionalFormatting sqref="L10">
    <cfRule type="cellIs" dxfId="79" priority="2" operator="lessThanOrEqual">
      <formula>$D$10</formula>
    </cfRule>
  </conditionalFormatting>
  <conditionalFormatting sqref="L10">
    <cfRule type="cellIs" dxfId="78" priority="1" operator="lessThanOrEqual">
      <formula>$C$10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A6204-DAEA-45D8-8FC0-A30BD8CCB628}">
  <dimension ref="A3:O15"/>
  <sheetViews>
    <sheetView workbookViewId="0">
      <selection activeCell="B14" sqref="B14"/>
    </sheetView>
  </sheetViews>
  <sheetFormatPr defaultRowHeight="15"/>
  <cols>
    <col min="1" max="1" width="16.5703125" bestFit="1" customWidth="1"/>
    <col min="2" max="2" width="12" bestFit="1" customWidth="1"/>
    <col min="3" max="3" width="12" customWidth="1"/>
    <col min="4" max="4" width="13.7109375" bestFit="1" customWidth="1"/>
    <col min="5" max="5" width="3" customWidth="1"/>
    <col min="6" max="6" width="13.85546875" customWidth="1"/>
    <col min="7" max="7" width="13" customWidth="1"/>
    <col min="8" max="8" width="12.42578125" customWidth="1"/>
    <col min="9" max="9" width="14.5703125" customWidth="1"/>
    <col min="12" max="12" width="9.28515625" bestFit="1" customWidth="1"/>
  </cols>
  <sheetData>
    <row r="3" spans="1:15">
      <c r="A3" s="14" t="s">
        <v>12</v>
      </c>
      <c r="B3" s="12"/>
      <c r="C3" s="10"/>
      <c r="D3" s="10"/>
      <c r="E3" s="10"/>
      <c r="F3" s="11"/>
      <c r="L3" t="s">
        <v>13</v>
      </c>
    </row>
    <row r="4" spans="1:15">
      <c r="A4" s="14" t="s">
        <v>14</v>
      </c>
      <c r="B4" s="17">
        <v>20</v>
      </c>
      <c r="L4" t="s">
        <v>15</v>
      </c>
    </row>
    <row r="5" spans="1:15">
      <c r="A5" s="14" t="s">
        <v>16</v>
      </c>
      <c r="B5" s="19">
        <v>2</v>
      </c>
    </row>
    <row r="6" spans="1:15">
      <c r="A6" s="14" t="s">
        <v>17</v>
      </c>
      <c r="B6" s="9"/>
      <c r="C6" s="10"/>
      <c r="D6" s="10"/>
      <c r="E6" s="10"/>
      <c r="F6" s="11"/>
    </row>
    <row r="8" spans="1:15">
      <c r="A8" s="3" t="s">
        <v>18</v>
      </c>
      <c r="B8" s="2"/>
      <c r="C8" s="5"/>
      <c r="D8" s="5"/>
      <c r="E8" s="5"/>
    </row>
    <row r="9" spans="1:15" s="1" customFormat="1">
      <c r="A9" s="8" t="s">
        <v>19</v>
      </c>
      <c r="B9" s="13" t="s">
        <v>20</v>
      </c>
      <c r="C9" s="13" t="s">
        <v>21</v>
      </c>
      <c r="D9" s="3" t="s">
        <v>22</v>
      </c>
      <c r="F9" s="8" t="s">
        <v>19</v>
      </c>
      <c r="G9" s="13" t="s">
        <v>20</v>
      </c>
      <c r="H9" s="13" t="s">
        <v>21</v>
      </c>
      <c r="I9" s="3" t="s">
        <v>22</v>
      </c>
      <c r="J9"/>
      <c r="K9"/>
      <c r="L9"/>
      <c r="M9"/>
      <c r="N9"/>
      <c r="O9"/>
    </row>
    <row r="10" spans="1:15">
      <c r="A10" s="15" t="s">
        <v>26</v>
      </c>
      <c r="B10" s="15">
        <v>34</v>
      </c>
      <c r="C10" s="16">
        <f>B10*(100-$B$4)/100</f>
        <v>27.2</v>
      </c>
      <c r="D10" s="15">
        <f>B10*(100-($B$4/2))/100</f>
        <v>30.6</v>
      </c>
      <c r="F10" s="15" t="s">
        <v>27</v>
      </c>
      <c r="G10" s="15">
        <v>29</v>
      </c>
      <c r="H10" s="16">
        <f>G10*(100-$B$4)/100</f>
        <v>23.2</v>
      </c>
      <c r="I10" s="15">
        <f>G10*(100-($B$4/2))/100</f>
        <v>26.1</v>
      </c>
    </row>
    <row r="12" spans="1:15">
      <c r="B12" s="20" t="s">
        <v>23</v>
      </c>
      <c r="C12" s="21" t="s">
        <v>24</v>
      </c>
      <c r="D12" s="25" t="s">
        <v>25</v>
      </c>
      <c r="G12" s="20" t="s">
        <v>23</v>
      </c>
      <c r="H12" s="21" t="s">
        <v>24</v>
      </c>
      <c r="I12" s="25" t="s">
        <v>25</v>
      </c>
    </row>
    <row r="13" spans="1:15">
      <c r="A13" s="27">
        <v>44562</v>
      </c>
      <c r="B13" s="28">
        <v>31</v>
      </c>
      <c r="C13" s="26">
        <f>($B10-B13)/$B10*100</f>
        <v>8.8235294117647065</v>
      </c>
      <c r="D13" s="18">
        <v>3</v>
      </c>
      <c r="F13" s="27">
        <v>44562</v>
      </c>
      <c r="G13" s="28">
        <v>28</v>
      </c>
      <c r="H13" s="26">
        <f>($G10-G13)/$G10*100</f>
        <v>3.4482758620689653</v>
      </c>
      <c r="I13" s="18">
        <v>3</v>
      </c>
    </row>
    <row r="14" spans="1:15">
      <c r="A14" s="27">
        <v>44564</v>
      </c>
      <c r="B14" s="28">
        <v>30</v>
      </c>
      <c r="C14" s="26">
        <f>($B10-B14)/$B10*100</f>
        <v>11.76470588235294</v>
      </c>
      <c r="D14" s="18">
        <v>3</v>
      </c>
      <c r="F14" s="27">
        <v>44564</v>
      </c>
      <c r="G14" s="28">
        <v>26</v>
      </c>
      <c r="H14" s="26">
        <f>($G10-G14)/$G10*100</f>
        <v>10.344827586206897</v>
      </c>
      <c r="I14" s="18">
        <v>3</v>
      </c>
    </row>
    <row r="15" spans="1:15">
      <c r="A15" s="27">
        <v>44566</v>
      </c>
      <c r="B15" s="28">
        <v>26</v>
      </c>
      <c r="C15" s="26">
        <f>($B10-B15)/$B10*100</f>
        <v>23.52941176470588</v>
      </c>
      <c r="D15" s="18">
        <v>2</v>
      </c>
      <c r="F15" s="27">
        <v>44566</v>
      </c>
      <c r="G15" s="28">
        <v>23</v>
      </c>
      <c r="H15" s="26">
        <f>($G10-G15)/$G10*100</f>
        <v>20.689655172413794</v>
      </c>
      <c r="I15" s="18">
        <v>2</v>
      </c>
    </row>
  </sheetData>
  <conditionalFormatting sqref="B13">
    <cfRule type="cellIs" dxfId="77" priority="31" operator="greaterThan">
      <formula>$D$10</formula>
    </cfRule>
  </conditionalFormatting>
  <conditionalFormatting sqref="B13">
    <cfRule type="cellIs" dxfId="76" priority="30" operator="lessThanOrEqual">
      <formula>$D$10</formula>
    </cfRule>
  </conditionalFormatting>
  <conditionalFormatting sqref="D13">
    <cfRule type="cellIs" dxfId="75" priority="25" operator="greaterThan">
      <formula>2</formula>
    </cfRule>
  </conditionalFormatting>
  <conditionalFormatting sqref="D13">
    <cfRule type="cellIs" dxfId="74" priority="24" operator="lessThanOrEqual">
      <formula>2</formula>
    </cfRule>
  </conditionalFormatting>
  <conditionalFormatting sqref="D14">
    <cfRule type="cellIs" dxfId="73" priority="23" operator="greaterThan">
      <formula>2</formula>
    </cfRule>
  </conditionalFormatting>
  <conditionalFormatting sqref="D14">
    <cfRule type="cellIs" dxfId="72" priority="22" operator="lessThanOrEqual">
      <formula>2</formula>
    </cfRule>
  </conditionalFormatting>
  <conditionalFormatting sqref="D15">
    <cfRule type="cellIs" dxfId="71" priority="21" operator="greaterThan">
      <formula>2</formula>
    </cfRule>
  </conditionalFormatting>
  <conditionalFormatting sqref="D15">
    <cfRule type="cellIs" dxfId="70" priority="20" operator="lessThanOrEqual">
      <formula>2</formula>
    </cfRule>
  </conditionalFormatting>
  <conditionalFormatting sqref="B13">
    <cfRule type="cellIs" dxfId="69" priority="19" operator="lessThanOrEqual">
      <formula>$C$10</formula>
    </cfRule>
  </conditionalFormatting>
  <conditionalFormatting sqref="B14:B15">
    <cfRule type="cellIs" dxfId="68" priority="18" operator="greaterThan">
      <formula>$D$10</formula>
    </cfRule>
  </conditionalFormatting>
  <conditionalFormatting sqref="B14:B15">
    <cfRule type="cellIs" dxfId="67" priority="17" operator="lessThanOrEqual">
      <formula>$D$10</formula>
    </cfRule>
  </conditionalFormatting>
  <conditionalFormatting sqref="B14:B15">
    <cfRule type="cellIs" dxfId="66" priority="16" operator="lessThanOrEqual">
      <formula>$C$10</formula>
    </cfRule>
  </conditionalFormatting>
  <conditionalFormatting sqref="G13">
    <cfRule type="cellIs" dxfId="65" priority="15" operator="greaterThan">
      <formula>$I$10</formula>
    </cfRule>
  </conditionalFormatting>
  <conditionalFormatting sqref="G13">
    <cfRule type="cellIs" dxfId="64" priority="14" operator="lessThanOrEqual">
      <formula>$I$10</formula>
    </cfRule>
  </conditionalFormatting>
  <conditionalFormatting sqref="I13">
    <cfRule type="cellIs" dxfId="63" priority="13" operator="greaterThan">
      <formula>2</formula>
    </cfRule>
  </conditionalFormatting>
  <conditionalFormatting sqref="I13">
    <cfRule type="cellIs" dxfId="62" priority="12" operator="lessThanOrEqual">
      <formula>2</formula>
    </cfRule>
  </conditionalFormatting>
  <conditionalFormatting sqref="I14">
    <cfRule type="cellIs" dxfId="61" priority="11" operator="greaterThan">
      <formula>2</formula>
    </cfRule>
  </conditionalFormatting>
  <conditionalFormatting sqref="I14">
    <cfRule type="cellIs" dxfId="60" priority="10" operator="lessThanOrEqual">
      <formula>2</formula>
    </cfRule>
  </conditionalFormatting>
  <conditionalFormatting sqref="I15">
    <cfRule type="cellIs" dxfId="59" priority="9" operator="greaterThan">
      <formula>2</formula>
    </cfRule>
  </conditionalFormatting>
  <conditionalFormatting sqref="I15">
    <cfRule type="cellIs" dxfId="58" priority="8" operator="lessThanOrEqual">
      <formula>2</formula>
    </cfRule>
  </conditionalFormatting>
  <conditionalFormatting sqref="G13">
    <cfRule type="cellIs" dxfId="57" priority="7" operator="lessThanOrEqual">
      <formula>$H$10</formula>
    </cfRule>
  </conditionalFormatting>
  <conditionalFormatting sqref="G14:G15">
    <cfRule type="cellIs" dxfId="56" priority="3" operator="greaterThan">
      <formula>$I$10</formula>
    </cfRule>
  </conditionalFormatting>
  <conditionalFormatting sqref="G14:G15">
    <cfRule type="cellIs" dxfId="55" priority="2" operator="lessThanOrEqual">
      <formula>$I$10</formula>
    </cfRule>
  </conditionalFormatting>
  <conditionalFormatting sqref="G14:G15">
    <cfRule type="cellIs" dxfId="54" priority="1" operator="lessThanOrEqual">
      <formula>$H$10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6E71D-2D6C-4C15-B611-37D871F0CF66}">
  <dimension ref="A3:J28"/>
  <sheetViews>
    <sheetView tabSelected="1" workbookViewId="0">
      <selection activeCell="F6" sqref="F6"/>
    </sheetView>
  </sheetViews>
  <sheetFormatPr defaultRowHeight="15"/>
  <cols>
    <col min="1" max="1" width="23.85546875" bestFit="1" customWidth="1"/>
    <col min="2" max="2" width="9.28515625" bestFit="1" customWidth="1"/>
    <col min="5" max="5" width="9.28515625" bestFit="1" customWidth="1"/>
    <col min="8" max="8" width="9.28515625" bestFit="1" customWidth="1"/>
  </cols>
  <sheetData>
    <row r="3" spans="1:10">
      <c r="A3" s="3" t="s">
        <v>12</v>
      </c>
      <c r="B3" s="11"/>
      <c r="G3" t="s">
        <v>28</v>
      </c>
    </row>
    <row r="4" spans="1:10">
      <c r="A4" s="3" t="s">
        <v>29</v>
      </c>
      <c r="B4">
        <v>20</v>
      </c>
      <c r="G4" t="s">
        <v>30</v>
      </c>
    </row>
    <row r="5" spans="1:10">
      <c r="A5" s="3" t="s">
        <v>17</v>
      </c>
      <c r="B5" s="11"/>
    </row>
    <row r="7" spans="1:10">
      <c r="A7" s="3" t="s">
        <v>18</v>
      </c>
      <c r="B7" s="23">
        <v>44562</v>
      </c>
      <c r="E7" s="23">
        <v>44564</v>
      </c>
      <c r="H7" s="23">
        <v>44566</v>
      </c>
    </row>
    <row r="8" spans="1:10" s="1" customFormat="1">
      <c r="A8" s="8" t="s">
        <v>19</v>
      </c>
      <c r="B8" s="20" t="s">
        <v>31</v>
      </c>
      <c r="C8" s="21" t="s">
        <v>32</v>
      </c>
      <c r="D8" s="25" t="s">
        <v>33</v>
      </c>
      <c r="E8" s="20" t="s">
        <v>31</v>
      </c>
      <c r="F8" s="21" t="s">
        <v>32</v>
      </c>
      <c r="G8" s="25" t="s">
        <v>33</v>
      </c>
      <c r="H8" s="20" t="s">
        <v>31</v>
      </c>
      <c r="I8" s="21" t="s">
        <v>32</v>
      </c>
      <c r="J8" s="25" t="s">
        <v>33</v>
      </c>
    </row>
    <row r="9" spans="1:10">
      <c r="A9" s="15" t="s">
        <v>26</v>
      </c>
      <c r="B9" s="15">
        <v>9</v>
      </c>
      <c r="C9" s="15">
        <v>12</v>
      </c>
      <c r="D9" s="15">
        <f>B9*C9*C9/2</f>
        <v>648</v>
      </c>
      <c r="E9" s="15">
        <v>12</v>
      </c>
      <c r="F9" s="15">
        <v>15</v>
      </c>
      <c r="G9" s="15">
        <f>E9*F9*F9/2</f>
        <v>1350</v>
      </c>
      <c r="H9" s="15">
        <v>15</v>
      </c>
      <c r="I9" s="15">
        <v>20</v>
      </c>
      <c r="J9" s="15">
        <f>H9*I9*I9/2</f>
        <v>3000</v>
      </c>
    </row>
    <row r="10" spans="1:10">
      <c r="A10" s="15" t="s">
        <v>27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>
      <c r="A12" s="15"/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spans="1:10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spans="1:10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0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spans="1:10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spans="1:10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10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0">
      <c r="A28" s="15"/>
      <c r="B28" s="15"/>
      <c r="C28" s="15"/>
      <c r="D28" s="15"/>
      <c r="E28" s="15"/>
      <c r="F28" s="15"/>
      <c r="G28" s="15"/>
      <c r="H28" s="15"/>
      <c r="I28" s="15"/>
      <c r="J28" s="15"/>
    </row>
  </sheetData>
  <conditionalFormatting sqref="B9">
    <cfRule type="cellIs" dxfId="53" priority="36" operator="lessThan">
      <formula>10</formula>
    </cfRule>
  </conditionalFormatting>
  <conditionalFormatting sqref="B9">
    <cfRule type="cellIs" dxfId="52" priority="35" operator="greaterThanOrEqual">
      <formula>10</formula>
    </cfRule>
  </conditionalFormatting>
  <conditionalFormatting sqref="B9">
    <cfRule type="cellIs" dxfId="51" priority="34" operator="greaterThanOrEqual">
      <formula>20</formula>
    </cfRule>
  </conditionalFormatting>
  <conditionalFormatting sqref="C9">
    <cfRule type="cellIs" dxfId="50" priority="30" operator="lessThan">
      <formula>10</formula>
    </cfRule>
  </conditionalFormatting>
  <conditionalFormatting sqref="C9">
    <cfRule type="cellIs" dxfId="49" priority="29" operator="greaterThanOrEqual">
      <formula>10</formula>
    </cfRule>
  </conditionalFormatting>
  <conditionalFormatting sqref="C9">
    <cfRule type="cellIs" dxfId="48" priority="28" operator="greaterThanOrEqual">
      <formula>20</formula>
    </cfRule>
  </conditionalFormatting>
  <conditionalFormatting sqref="E9">
    <cfRule type="cellIs" dxfId="47" priority="24" operator="lessThan">
      <formula>10</formula>
    </cfRule>
  </conditionalFormatting>
  <conditionalFormatting sqref="E9">
    <cfRule type="cellIs" dxfId="46" priority="23" operator="greaterThanOrEqual">
      <formula>10</formula>
    </cfRule>
  </conditionalFormatting>
  <conditionalFormatting sqref="E9">
    <cfRule type="cellIs" dxfId="45" priority="22" operator="greaterThanOrEqual">
      <formula>20</formula>
    </cfRule>
  </conditionalFormatting>
  <conditionalFormatting sqref="F9">
    <cfRule type="cellIs" dxfId="44" priority="21" operator="lessThan">
      <formula>10</formula>
    </cfRule>
  </conditionalFormatting>
  <conditionalFormatting sqref="F9">
    <cfRule type="cellIs" dxfId="43" priority="20" operator="greaterThanOrEqual">
      <formula>10</formula>
    </cfRule>
  </conditionalFormatting>
  <conditionalFormatting sqref="F9">
    <cfRule type="cellIs" dxfId="42" priority="19" operator="greaterThanOrEqual">
      <formula>20</formula>
    </cfRule>
  </conditionalFormatting>
  <conditionalFormatting sqref="H9">
    <cfRule type="cellIs" dxfId="41" priority="18" operator="lessThan">
      <formula>10</formula>
    </cfRule>
  </conditionalFormatting>
  <conditionalFormatting sqref="H9">
    <cfRule type="cellIs" dxfId="40" priority="17" operator="greaterThanOrEqual">
      <formula>10</formula>
    </cfRule>
  </conditionalFormatting>
  <conditionalFormatting sqref="H9">
    <cfRule type="cellIs" dxfId="39" priority="16" operator="greaterThanOrEqual">
      <formula>20</formula>
    </cfRule>
  </conditionalFormatting>
  <conditionalFormatting sqref="I9">
    <cfRule type="cellIs" dxfId="38" priority="15" operator="lessThan">
      <formula>10</formula>
    </cfRule>
  </conditionalFormatting>
  <conditionalFormatting sqref="I9">
    <cfRule type="cellIs" dxfId="37" priority="14" operator="greaterThanOrEqual">
      <formula>10</formula>
    </cfRule>
  </conditionalFormatting>
  <conditionalFormatting sqref="I9">
    <cfRule type="cellIs" dxfId="36" priority="13" operator="greaterThanOrEqual">
      <formula>20</formula>
    </cfRule>
  </conditionalFormatting>
  <conditionalFormatting sqref="D9">
    <cfRule type="cellIs" dxfId="35" priority="9" operator="lessThan">
      <formula>1000</formula>
    </cfRule>
  </conditionalFormatting>
  <conditionalFormatting sqref="D9">
    <cfRule type="cellIs" dxfId="34" priority="8" operator="greaterThanOrEqual">
      <formula>1000</formula>
    </cfRule>
  </conditionalFormatting>
  <conditionalFormatting sqref="D9">
    <cfRule type="cellIs" dxfId="33" priority="7" operator="greaterThanOrEqual">
      <formula>2000</formula>
    </cfRule>
  </conditionalFormatting>
  <conditionalFormatting sqref="G9">
    <cfRule type="cellIs" dxfId="32" priority="6" operator="lessThan">
      <formula>1000</formula>
    </cfRule>
  </conditionalFormatting>
  <conditionalFormatting sqref="G9">
    <cfRule type="cellIs" dxfId="31" priority="5" operator="greaterThanOrEqual">
      <formula>1000</formula>
    </cfRule>
  </conditionalFormatting>
  <conditionalFormatting sqref="G9">
    <cfRule type="cellIs" dxfId="30" priority="4" operator="greaterThanOrEqual">
      <formula>2000</formula>
    </cfRule>
  </conditionalFormatting>
  <conditionalFormatting sqref="J9">
    <cfRule type="cellIs" dxfId="29" priority="3" operator="lessThan">
      <formula>1000</formula>
    </cfRule>
  </conditionalFormatting>
  <conditionalFormatting sqref="J9">
    <cfRule type="cellIs" dxfId="28" priority="2" operator="greaterThanOrEqual">
      <formula>1000</formula>
    </cfRule>
  </conditionalFormatting>
  <conditionalFormatting sqref="J9">
    <cfRule type="cellIs" dxfId="27" priority="1" operator="greaterThanOrEqual">
      <formula>2000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FE485-7B40-49E9-892F-31641E28B38E}">
  <dimension ref="A3:N27"/>
  <sheetViews>
    <sheetView workbookViewId="0">
      <selection activeCell="K8" sqref="K8:K27"/>
    </sheetView>
  </sheetViews>
  <sheetFormatPr defaultRowHeight="15"/>
  <cols>
    <col min="1" max="1" width="23.85546875" bestFit="1" customWidth="1"/>
    <col min="2" max="2" width="9.28515625" bestFit="1" customWidth="1"/>
    <col min="5" max="5" width="9.28515625" bestFit="1" customWidth="1"/>
    <col min="6" max="6" width="15.42578125" customWidth="1"/>
    <col min="8" max="8" width="9.28515625" bestFit="1" customWidth="1"/>
    <col min="11" max="11" width="16" customWidth="1"/>
  </cols>
  <sheetData>
    <row r="3" spans="1:14">
      <c r="A3" s="3" t="s">
        <v>12</v>
      </c>
      <c r="B3" s="11"/>
      <c r="G3" t="s">
        <v>28</v>
      </c>
    </row>
    <row r="4" spans="1:14">
      <c r="A4" s="3" t="s">
        <v>29</v>
      </c>
      <c r="B4">
        <v>20</v>
      </c>
      <c r="G4" t="s">
        <v>34</v>
      </c>
    </row>
    <row r="5" spans="1:14">
      <c r="A5" s="3" t="s">
        <v>17</v>
      </c>
      <c r="B5" s="11"/>
    </row>
    <row r="7" spans="1:14">
      <c r="A7" s="3" t="s">
        <v>18</v>
      </c>
      <c r="F7" s="8" t="s">
        <v>18</v>
      </c>
      <c r="K7" s="8" t="s">
        <v>18</v>
      </c>
    </row>
    <row r="8" spans="1:14" s="1" customFormat="1">
      <c r="A8" s="8"/>
      <c r="B8" s="20" t="s">
        <v>31</v>
      </c>
      <c r="C8" s="21" t="s">
        <v>32</v>
      </c>
      <c r="D8" s="25" t="s">
        <v>33</v>
      </c>
      <c r="F8" s="3"/>
      <c r="G8" s="29" t="s">
        <v>31</v>
      </c>
      <c r="H8" s="21" t="s">
        <v>32</v>
      </c>
      <c r="I8" s="25" t="s">
        <v>33</v>
      </c>
      <c r="K8" s="3"/>
      <c r="L8" s="29" t="s">
        <v>31</v>
      </c>
      <c r="M8" s="21" t="s">
        <v>32</v>
      </c>
      <c r="N8" s="25" t="s">
        <v>33</v>
      </c>
    </row>
    <row r="9" spans="1:14">
      <c r="A9" s="23">
        <v>44562</v>
      </c>
      <c r="B9" s="15">
        <v>9</v>
      </c>
      <c r="C9" s="15">
        <v>12</v>
      </c>
      <c r="D9" s="15">
        <f>B9*C9*C9/2</f>
        <v>648</v>
      </c>
      <c r="F9" s="4"/>
      <c r="G9" s="30"/>
      <c r="H9" s="15"/>
      <c r="I9" s="15"/>
      <c r="K9" s="4"/>
      <c r="L9" s="30"/>
      <c r="M9" s="15"/>
      <c r="N9" s="15"/>
    </row>
    <row r="10" spans="1:14">
      <c r="A10" s="23">
        <v>44564</v>
      </c>
      <c r="B10" s="15">
        <v>12</v>
      </c>
      <c r="C10" s="15">
        <v>15</v>
      </c>
      <c r="D10" s="15">
        <f>B10*C10*C10/2</f>
        <v>1350</v>
      </c>
      <c r="F10" s="4"/>
      <c r="G10" s="30"/>
      <c r="H10" s="15"/>
      <c r="I10" s="15"/>
      <c r="K10" s="4"/>
      <c r="L10" s="30"/>
      <c r="M10" s="15"/>
      <c r="N10" s="15"/>
    </row>
    <row r="11" spans="1:14">
      <c r="A11" s="23">
        <v>44566</v>
      </c>
      <c r="B11" s="15">
        <v>15</v>
      </c>
      <c r="C11" s="15">
        <v>20</v>
      </c>
      <c r="D11" s="15">
        <f>B11*C11*C11/2</f>
        <v>3000</v>
      </c>
      <c r="F11" s="4"/>
      <c r="G11" s="30"/>
      <c r="H11" s="15"/>
      <c r="I11" s="15"/>
      <c r="K11" s="4"/>
      <c r="L11" s="30"/>
      <c r="M11" s="15"/>
      <c r="N11" s="15"/>
    </row>
    <row r="12" spans="1:14">
      <c r="A12" s="15"/>
      <c r="B12" s="15"/>
      <c r="C12" s="15"/>
      <c r="D12" s="15"/>
      <c r="F12" s="4"/>
      <c r="G12" s="30"/>
      <c r="H12" s="15"/>
      <c r="I12" s="15"/>
      <c r="K12" s="4"/>
      <c r="L12" s="30"/>
      <c r="M12" s="15"/>
      <c r="N12" s="15"/>
    </row>
    <row r="13" spans="1:14">
      <c r="A13" s="15"/>
      <c r="B13" s="15"/>
      <c r="C13" s="15"/>
      <c r="D13" s="15"/>
      <c r="F13" s="4"/>
      <c r="G13" s="30"/>
      <c r="H13" s="15"/>
      <c r="I13" s="15"/>
      <c r="K13" s="4"/>
      <c r="L13" s="30"/>
      <c r="M13" s="15"/>
      <c r="N13" s="15"/>
    </row>
    <row r="14" spans="1:14">
      <c r="A14" s="15"/>
      <c r="B14" s="15"/>
      <c r="C14" s="15"/>
      <c r="D14" s="15"/>
      <c r="F14" s="4"/>
      <c r="G14" s="30"/>
      <c r="H14" s="15"/>
      <c r="I14" s="15"/>
      <c r="K14" s="4"/>
      <c r="L14" s="30"/>
      <c r="M14" s="15"/>
      <c r="N14" s="15"/>
    </row>
    <row r="15" spans="1:14">
      <c r="A15" s="15"/>
      <c r="B15" s="15"/>
      <c r="C15" s="15"/>
      <c r="D15" s="15"/>
      <c r="F15" s="4"/>
      <c r="G15" s="30"/>
      <c r="H15" s="15"/>
      <c r="I15" s="15"/>
      <c r="K15" s="4"/>
      <c r="L15" s="30"/>
      <c r="M15" s="15"/>
      <c r="N15" s="15"/>
    </row>
    <row r="16" spans="1:14">
      <c r="A16" s="15"/>
      <c r="B16" s="15"/>
      <c r="C16" s="15"/>
      <c r="D16" s="15"/>
      <c r="F16" s="4"/>
      <c r="G16" s="30"/>
      <c r="H16" s="15"/>
      <c r="I16" s="15"/>
      <c r="K16" s="4"/>
      <c r="L16" s="30"/>
      <c r="M16" s="15"/>
      <c r="N16" s="15"/>
    </row>
    <row r="17" spans="1:14">
      <c r="A17" s="15"/>
      <c r="B17" s="15"/>
      <c r="C17" s="15"/>
      <c r="D17" s="15"/>
      <c r="F17" s="4"/>
      <c r="G17" s="30"/>
      <c r="H17" s="15"/>
      <c r="I17" s="15"/>
      <c r="K17" s="4"/>
      <c r="L17" s="30"/>
      <c r="M17" s="15"/>
      <c r="N17" s="15"/>
    </row>
    <row r="18" spans="1:14">
      <c r="A18" s="15"/>
      <c r="B18" s="15"/>
      <c r="C18" s="15"/>
      <c r="D18" s="15"/>
      <c r="F18" s="4"/>
      <c r="G18" s="30"/>
      <c r="H18" s="15"/>
      <c r="I18" s="15"/>
      <c r="K18" s="4"/>
      <c r="L18" s="30"/>
      <c r="M18" s="15"/>
      <c r="N18" s="15"/>
    </row>
    <row r="19" spans="1:14">
      <c r="A19" s="15"/>
      <c r="B19" s="15"/>
      <c r="C19" s="15"/>
      <c r="D19" s="15"/>
      <c r="F19" s="4"/>
      <c r="G19" s="30"/>
      <c r="H19" s="15"/>
      <c r="I19" s="15"/>
      <c r="K19" s="4"/>
      <c r="L19" s="30"/>
      <c r="M19" s="15"/>
      <c r="N19" s="15"/>
    </row>
    <row r="20" spans="1:14">
      <c r="A20" s="15"/>
      <c r="B20" s="15"/>
      <c r="C20" s="15"/>
      <c r="D20" s="15"/>
      <c r="F20" s="4"/>
      <c r="G20" s="30"/>
      <c r="H20" s="15"/>
      <c r="I20" s="15"/>
      <c r="K20" s="4"/>
      <c r="L20" s="30"/>
      <c r="M20" s="15"/>
      <c r="N20" s="15"/>
    </row>
    <row r="21" spans="1:14">
      <c r="A21" s="15"/>
      <c r="B21" s="15"/>
      <c r="C21" s="15"/>
      <c r="D21" s="15"/>
      <c r="F21" s="4"/>
      <c r="G21" s="30"/>
      <c r="H21" s="15"/>
      <c r="I21" s="15"/>
      <c r="K21" s="4"/>
      <c r="L21" s="30"/>
      <c r="M21" s="15"/>
      <c r="N21" s="15"/>
    </row>
    <row r="22" spans="1:14">
      <c r="A22" s="15"/>
      <c r="B22" s="15"/>
      <c r="C22" s="15"/>
      <c r="D22" s="15"/>
      <c r="F22" s="4"/>
      <c r="G22" s="30"/>
      <c r="H22" s="15"/>
      <c r="I22" s="15"/>
      <c r="K22" s="4"/>
      <c r="L22" s="30"/>
      <c r="M22" s="15"/>
      <c r="N22" s="15"/>
    </row>
    <row r="23" spans="1:14">
      <c r="A23" s="15"/>
      <c r="B23" s="15"/>
      <c r="C23" s="15"/>
      <c r="D23" s="15"/>
      <c r="F23" s="4"/>
      <c r="G23" s="30"/>
      <c r="H23" s="15"/>
      <c r="I23" s="15"/>
      <c r="K23" s="4"/>
      <c r="L23" s="30"/>
      <c r="M23" s="15"/>
      <c r="N23" s="15"/>
    </row>
    <row r="24" spans="1:14">
      <c r="A24" s="15"/>
      <c r="B24" s="15"/>
      <c r="C24" s="15"/>
      <c r="D24" s="15"/>
      <c r="F24" s="4"/>
      <c r="G24" s="30"/>
      <c r="H24" s="15"/>
      <c r="I24" s="15"/>
      <c r="K24" s="4"/>
      <c r="L24" s="30"/>
      <c r="M24" s="15"/>
      <c r="N24" s="15"/>
    </row>
    <row r="25" spans="1:14">
      <c r="A25" s="15"/>
      <c r="B25" s="15"/>
      <c r="C25" s="15"/>
      <c r="D25" s="15"/>
      <c r="F25" s="4"/>
      <c r="G25" s="30"/>
      <c r="H25" s="15"/>
      <c r="I25" s="15"/>
      <c r="K25" s="4"/>
      <c r="L25" s="30"/>
      <c r="M25" s="15"/>
      <c r="N25" s="15"/>
    </row>
    <row r="26" spans="1:14">
      <c r="A26" s="15"/>
      <c r="B26" s="15"/>
      <c r="C26" s="15"/>
      <c r="D26" s="15"/>
      <c r="F26" s="4"/>
      <c r="G26" s="30"/>
      <c r="H26" s="15"/>
      <c r="I26" s="15"/>
      <c r="K26" s="4"/>
      <c r="L26" s="30"/>
      <c r="M26" s="15"/>
      <c r="N26" s="15"/>
    </row>
    <row r="27" spans="1:14">
      <c r="A27" s="15"/>
      <c r="B27" s="15"/>
      <c r="C27" s="15"/>
      <c r="D27" s="15"/>
      <c r="F27" s="4"/>
      <c r="G27" s="30"/>
      <c r="H27" s="15"/>
      <c r="I27" s="15"/>
      <c r="K27" s="4"/>
      <c r="L27" s="30"/>
      <c r="M27" s="15"/>
      <c r="N27" s="15"/>
    </row>
  </sheetData>
  <conditionalFormatting sqref="B9">
    <cfRule type="cellIs" dxfId="26" priority="27" operator="lessThan">
      <formula>10</formula>
    </cfRule>
  </conditionalFormatting>
  <conditionalFormatting sqref="B9">
    <cfRule type="cellIs" dxfId="25" priority="26" operator="greaterThanOrEqual">
      <formula>10</formula>
    </cfRule>
  </conditionalFormatting>
  <conditionalFormatting sqref="B9">
    <cfRule type="cellIs" dxfId="24" priority="25" operator="greaterThanOrEqual">
      <formula>20</formula>
    </cfRule>
  </conditionalFormatting>
  <conditionalFormatting sqref="C9">
    <cfRule type="cellIs" dxfId="23" priority="24" operator="lessThan">
      <formula>10</formula>
    </cfRule>
  </conditionalFormatting>
  <conditionalFormatting sqref="C9">
    <cfRule type="cellIs" dxfId="22" priority="23" operator="greaterThanOrEqual">
      <formula>10</formula>
    </cfRule>
  </conditionalFormatting>
  <conditionalFormatting sqref="C9">
    <cfRule type="cellIs" dxfId="21" priority="22" operator="greaterThanOrEqual">
      <formula>20</formula>
    </cfRule>
  </conditionalFormatting>
  <conditionalFormatting sqref="B10">
    <cfRule type="cellIs" dxfId="20" priority="21" operator="lessThan">
      <formula>10</formula>
    </cfRule>
  </conditionalFormatting>
  <conditionalFormatting sqref="B10">
    <cfRule type="cellIs" dxfId="19" priority="20" operator="greaterThanOrEqual">
      <formula>10</formula>
    </cfRule>
  </conditionalFormatting>
  <conditionalFormatting sqref="B10">
    <cfRule type="cellIs" dxfId="18" priority="19" operator="greaterThanOrEqual">
      <formula>20</formula>
    </cfRule>
  </conditionalFormatting>
  <conditionalFormatting sqref="C10">
    <cfRule type="cellIs" dxfId="17" priority="18" operator="lessThan">
      <formula>10</formula>
    </cfRule>
  </conditionalFormatting>
  <conditionalFormatting sqref="C10">
    <cfRule type="cellIs" dxfId="16" priority="17" operator="greaterThanOrEqual">
      <formula>10</formula>
    </cfRule>
  </conditionalFormatting>
  <conditionalFormatting sqref="C10">
    <cfRule type="cellIs" dxfId="15" priority="16" operator="greaterThanOrEqual">
      <formula>20</formula>
    </cfRule>
  </conditionalFormatting>
  <conditionalFormatting sqref="B11">
    <cfRule type="cellIs" dxfId="14" priority="15" operator="lessThan">
      <formula>10</formula>
    </cfRule>
  </conditionalFormatting>
  <conditionalFormatting sqref="B11">
    <cfRule type="cellIs" dxfId="13" priority="14" operator="greaterThanOrEqual">
      <formula>10</formula>
    </cfRule>
  </conditionalFormatting>
  <conditionalFormatting sqref="B11">
    <cfRule type="cellIs" dxfId="12" priority="13" operator="greaterThanOrEqual">
      <formula>20</formula>
    </cfRule>
  </conditionalFormatting>
  <conditionalFormatting sqref="C11">
    <cfRule type="cellIs" dxfId="11" priority="12" operator="lessThan">
      <formula>10</formula>
    </cfRule>
  </conditionalFormatting>
  <conditionalFormatting sqref="C11">
    <cfRule type="cellIs" dxfId="10" priority="11" operator="greaterThanOrEqual">
      <formula>10</formula>
    </cfRule>
  </conditionalFormatting>
  <conditionalFormatting sqref="C11">
    <cfRule type="cellIs" dxfId="9" priority="10" operator="greaterThanOrEqual">
      <formula>20</formula>
    </cfRule>
  </conditionalFormatting>
  <conditionalFormatting sqref="D9">
    <cfRule type="cellIs" dxfId="8" priority="9" operator="lessThan">
      <formula>1000</formula>
    </cfRule>
  </conditionalFormatting>
  <conditionalFormatting sqref="D9">
    <cfRule type="cellIs" dxfId="7" priority="8" operator="greaterThanOrEqual">
      <formula>1000</formula>
    </cfRule>
  </conditionalFormatting>
  <conditionalFormatting sqref="D9">
    <cfRule type="cellIs" dxfId="6" priority="7" operator="greaterThanOrEqual">
      <formula>2000</formula>
    </cfRule>
  </conditionalFormatting>
  <conditionalFormatting sqref="D10">
    <cfRule type="cellIs" dxfId="5" priority="6" operator="lessThan">
      <formula>1000</formula>
    </cfRule>
  </conditionalFormatting>
  <conditionalFormatting sqref="D10">
    <cfRule type="cellIs" dxfId="4" priority="5" operator="greaterThanOrEqual">
      <formula>1000</formula>
    </cfRule>
  </conditionalFormatting>
  <conditionalFormatting sqref="D10">
    <cfRule type="cellIs" dxfId="3" priority="4" operator="greaterThanOrEqual">
      <formula>2000</formula>
    </cfRule>
  </conditionalFormatting>
  <conditionalFormatting sqref="D11">
    <cfRule type="cellIs" dxfId="2" priority="3" operator="lessThan">
      <formula>1000</formula>
    </cfRule>
  </conditionalFormatting>
  <conditionalFormatting sqref="D11">
    <cfRule type="cellIs" dxfId="1" priority="2" operator="greaterThanOrEqual">
      <formula>1000</formula>
    </cfRule>
  </conditionalFormatting>
  <conditionalFormatting sqref="D11">
    <cfRule type="cellIs" dxfId="0" priority="1" operator="greaterThanOrEqual">
      <formula>2000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0D7A32E77F6446A3C6702615E45B59" ma:contentTypeVersion="6" ma:contentTypeDescription="Create a new document." ma:contentTypeScope="" ma:versionID="89f4e278eecdb04fd02f316ac7782e96">
  <xsd:schema xmlns:xsd="http://www.w3.org/2001/XMLSchema" xmlns:xs="http://www.w3.org/2001/XMLSchema" xmlns:p="http://schemas.microsoft.com/office/2006/metadata/properties" xmlns:ns2="7860447d-4a6d-42ed-b22e-de7845475e93" xmlns:ns3="3eb253b1-d4cd-4bf4-bdfa-9c6b3fa5a7f1" targetNamespace="http://schemas.microsoft.com/office/2006/metadata/properties" ma:root="true" ma:fieldsID="de43d299f10d7478bb9728b396700a01" ns2:_="" ns3:_="">
    <xsd:import namespace="7860447d-4a6d-42ed-b22e-de7845475e93"/>
    <xsd:import namespace="3eb253b1-d4cd-4bf4-bdfa-9c6b3fa5a7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0447d-4a6d-42ed-b22e-de7845475e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253b1-d4cd-4bf4-bdfa-9c6b3fa5a7f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5CA707-7570-460A-91A0-BCBB25EE147B}"/>
</file>

<file path=customXml/itemProps2.xml><?xml version="1.0" encoding="utf-8"?>
<ds:datastoreItem xmlns:ds="http://schemas.openxmlformats.org/officeDocument/2006/customXml" ds:itemID="{4A4055FA-1C83-464F-973B-CE414E8A15D1}"/>
</file>

<file path=customXml/itemProps3.xml><?xml version="1.0" encoding="utf-8"?>
<ds:datastoreItem xmlns:ds="http://schemas.openxmlformats.org/officeDocument/2006/customXml" ds:itemID="{A9E646EB-790F-4C1A-B3C9-69EC4D337A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Chi, Michael M</cp:lastModifiedBy>
  <cp:revision/>
  <dcterms:created xsi:type="dcterms:W3CDTF">2021-12-01T17:21:51Z</dcterms:created>
  <dcterms:modified xsi:type="dcterms:W3CDTF">2022-03-16T19:45:19Z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0x010100B20D7A32E77F6446A3C6702615E45B59</vt:lpwstr>
  </property>
</Properties>
</file>